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210" windowWidth="6510" windowHeight="12015"/>
  </bookViews>
  <sheets>
    <sheet name="Annual_Landed_Weight" sheetId="1" r:id="rId1"/>
  </sheets>
  <calcPr calcId="145621"/>
</workbook>
</file>

<file path=xl/calcChain.xml><?xml version="1.0" encoding="utf-8"?>
<calcChain xmlns="http://schemas.openxmlformats.org/spreadsheetml/2006/main">
  <c r="S30" i="1" l="1"/>
  <c r="S32" i="1"/>
  <c r="G30" i="1" l="1"/>
  <c r="G32" i="1" s="1"/>
  <c r="H30" i="1"/>
  <c r="H32" i="1" s="1"/>
  <c r="I30" i="1"/>
  <c r="I32" i="1" s="1"/>
  <c r="J30" i="1"/>
  <c r="J32" i="1" s="1"/>
  <c r="K30" i="1"/>
  <c r="K32" i="1" s="1"/>
  <c r="L30" i="1"/>
  <c r="L32" i="1" s="1"/>
  <c r="M30" i="1"/>
  <c r="M32" i="1" s="1"/>
  <c r="N30" i="1"/>
  <c r="N32" i="1" s="1"/>
  <c r="O30" i="1"/>
  <c r="O32" i="1" s="1"/>
  <c r="P30" i="1"/>
  <c r="P32" i="1" s="1"/>
  <c r="Q30" i="1"/>
  <c r="Q32" i="1" s="1"/>
  <c r="R30" i="1"/>
  <c r="R32" i="1" s="1"/>
</calcChain>
</file>

<file path=xl/sharedStrings.xml><?xml version="1.0" encoding="utf-8"?>
<sst xmlns="http://schemas.openxmlformats.org/spreadsheetml/2006/main" count="132" uniqueCount="116">
  <si>
    <t>Location Identifier</t>
  </si>
  <si>
    <t>Airport Name</t>
  </si>
  <si>
    <t>City</t>
  </si>
  <si>
    <t>State</t>
  </si>
  <si>
    <t>2000 Landed                   Weight (lbs.)</t>
  </si>
  <si>
    <t>2001 Landed Weight (lbs.)</t>
  </si>
  <si>
    <t>2002 Landed 
Weight (lbs.)</t>
  </si>
  <si>
    <t>2003 Landed Weight (lbs.)</t>
  </si>
  <si>
    <t>2004 Landed Weight (lbs.)</t>
  </si>
  <si>
    <t>2005 Landed Weight (lbs.)</t>
  </si>
  <si>
    <t>2006 Landed Weight (lbs.)</t>
  </si>
  <si>
    <t>2007 Landed Weight (lbs.)</t>
  </si>
  <si>
    <t>2008 Landed
Weight (lbs.)</t>
  </si>
  <si>
    <t>2009 Landed
Weight (lbs.)</t>
  </si>
  <si>
    <t>2010 Landed
Weight (lbs.)</t>
  </si>
  <si>
    <t>2011 Landed
Weight (lbs.)</t>
  </si>
  <si>
    <t>2012 Landed
Weight (lbs.)</t>
  </si>
  <si>
    <t>SDF</t>
  </si>
  <si>
    <t>Louisville International-Standiford Field</t>
  </si>
  <si>
    <t>Louisville</t>
  </si>
  <si>
    <t>KY</t>
  </si>
  <si>
    <t>IND</t>
  </si>
  <si>
    <t>Indianapolis International</t>
  </si>
  <si>
    <t>Indianapolis</t>
  </si>
  <si>
    <t>IN</t>
  </si>
  <si>
    <t>ORD</t>
  </si>
  <si>
    <t>Chicago O'Hare International</t>
  </si>
  <si>
    <t>Chicago</t>
  </si>
  <si>
    <t>IL</t>
  </si>
  <si>
    <t>CVG</t>
  </si>
  <si>
    <t>Cincinnati/Northern Kentucky International</t>
  </si>
  <si>
    <t>MSP</t>
  </si>
  <si>
    <t>Minneapolis</t>
  </si>
  <si>
    <t>MN</t>
  </si>
  <si>
    <t>RFD</t>
  </si>
  <si>
    <t>Rockford</t>
  </si>
  <si>
    <t>LCK</t>
  </si>
  <si>
    <t>Rickenbacker International</t>
  </si>
  <si>
    <t>Columbus</t>
  </si>
  <si>
    <t>OH</t>
  </si>
  <si>
    <t>DTW</t>
  </si>
  <si>
    <t>Detroit Metropolitan Wayne County</t>
  </si>
  <si>
    <t>Detroit</t>
  </si>
  <si>
    <t>MI</t>
  </si>
  <si>
    <t>MKE</t>
  </si>
  <si>
    <t>General Mitchell International</t>
  </si>
  <si>
    <t>Milwaukee</t>
  </si>
  <si>
    <t>WI</t>
  </si>
  <si>
    <t>DSM</t>
  </si>
  <si>
    <t>Des Moines International</t>
  </si>
  <si>
    <t>Des Moines</t>
  </si>
  <si>
    <t>IA</t>
  </si>
  <si>
    <t>MCI</t>
  </si>
  <si>
    <t>Kansas City International</t>
  </si>
  <si>
    <t>Kansas City</t>
  </si>
  <si>
    <t>MO</t>
  </si>
  <si>
    <t>OMA</t>
  </si>
  <si>
    <t>Eppley Airfield</t>
  </si>
  <si>
    <t>Omaha</t>
  </si>
  <si>
    <t>NE</t>
  </si>
  <si>
    <t>CLE</t>
  </si>
  <si>
    <t>Cleveland-Hopkins International</t>
  </si>
  <si>
    <t>Cleveland</t>
  </si>
  <si>
    <t>STL</t>
  </si>
  <si>
    <t>St. Louis</t>
  </si>
  <si>
    <t>CID</t>
  </si>
  <si>
    <t>The Eastern Iowa</t>
  </si>
  <si>
    <t>Cedar Rapids</t>
  </si>
  <si>
    <t>GRR</t>
  </si>
  <si>
    <t>Gerald R. Ford International</t>
  </si>
  <si>
    <t>Grand Rapids</t>
  </si>
  <si>
    <t>YIP</t>
  </si>
  <si>
    <t>Willow Run</t>
  </si>
  <si>
    <t>SGF</t>
  </si>
  <si>
    <t>Springfield-Branson Regional</t>
  </si>
  <si>
    <t>Springfield</t>
  </si>
  <si>
    <t>ICT</t>
  </si>
  <si>
    <t>Wichita Mid-Continent</t>
  </si>
  <si>
    <t>Wichita</t>
  </si>
  <si>
    <t>KS</t>
  </si>
  <si>
    <t>PIA</t>
  </si>
  <si>
    <t>Greater Peoria Regional</t>
  </si>
  <si>
    <t>Peoria</t>
  </si>
  <si>
    <t>FWA</t>
  </si>
  <si>
    <t>Fort Wayne International</t>
  </si>
  <si>
    <t>Fort Wayne</t>
  </si>
  <si>
    <t>GFK</t>
  </si>
  <si>
    <t>Grand Forks International</t>
  </si>
  <si>
    <t>Grand Forks</t>
  </si>
  <si>
    <t>ND</t>
  </si>
  <si>
    <t>LAN</t>
  </si>
  <si>
    <t>Capital City</t>
  </si>
  <si>
    <t>Lansing</t>
  </si>
  <si>
    <t>TOL</t>
  </si>
  <si>
    <t>Toledo Express</t>
  </si>
  <si>
    <t>Toledo</t>
  </si>
  <si>
    <t>FNT</t>
  </si>
  <si>
    <t>Bishop International</t>
  </si>
  <si>
    <t>Flint</t>
  </si>
  <si>
    <t>DAY</t>
  </si>
  <si>
    <t>Dayton</t>
  </si>
  <si>
    <t>FAR</t>
  </si>
  <si>
    <t>Hector International</t>
  </si>
  <si>
    <t>Fargo</t>
  </si>
  <si>
    <t>MAFC Total</t>
  </si>
  <si>
    <t>US Total</t>
  </si>
  <si>
    <t>MAFC Percent of US Total</t>
  </si>
  <si>
    <t>Minneapolis-St. Paul International</t>
  </si>
  <si>
    <t>Source: FAA CY Air Cargo (2000-2012)</t>
  </si>
  <si>
    <t>Lambert-St. Louis International</t>
  </si>
  <si>
    <t>James M. Cox Dayton International</t>
  </si>
  <si>
    <t>Chicago/Rockford International</t>
  </si>
  <si>
    <t>Covington/Cincinnati</t>
  </si>
  <si>
    <t>Annual Landed Weight (lbs.)</t>
  </si>
  <si>
    <t>National Rank (2012)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</si>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</sst>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ck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rgb="FF000000"/>
      </right>
      <top/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 style="thick">
        <color rgb="FF000000"/>
      </right>
      <top/>
      <bottom style="double">
        <color rgb="FF000000"/>
      </bottom>
      <diagonal/>
    </border>
    <border>
      <left style="thin">
        <color indexed="64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0" fillId="0" borderId="6" xfId="0" applyBorder="1"/>
    <xf numFmtId="0" fontId="1" fillId="0" borderId="0" xfId="0" applyFont="1" applyBorder="1" applyAlignment="1">
      <alignment horizontal="right"/>
    </xf>
    <xf numFmtId="0" fontId="1" fillId="2" borderId="0" xfId="0" applyFont="1" applyFill="1" applyBorder="1"/>
    <xf numFmtId="0" fontId="1" fillId="0" borderId="10" xfId="0" applyFont="1" applyBorder="1" applyAlignment="1">
      <alignment horizontal="right"/>
    </xf>
    <xf numFmtId="0" fontId="1" fillId="2" borderId="10" xfId="0" applyFont="1" applyFill="1" applyBorder="1"/>
    <xf numFmtId="2" fontId="3" fillId="0" borderId="2" xfId="0" applyNumberFormat="1" applyFont="1" applyFill="1" applyBorder="1" applyAlignment="1">
      <alignment horizontal="center" wrapText="1"/>
    </xf>
    <xf numFmtId="0" fontId="4" fillId="0" borderId="2" xfId="3" applyFont="1" applyFill="1" applyBorder="1" applyAlignment="1">
      <alignment horizontal="center" vertical="top" wrapText="1"/>
    </xf>
    <xf numFmtId="0" fontId="5" fillId="0" borderId="8" xfId="3" applyFont="1" applyFill="1" applyBorder="1" applyAlignment="1">
      <alignment horizontal="left" vertical="top" wrapText="1"/>
    </xf>
    <xf numFmtId="0" fontId="5" fillId="0" borderId="8" xfId="3" applyFont="1" applyFill="1" applyBorder="1" applyAlignment="1">
      <alignment horizontal="center" vertical="top" wrapText="1"/>
    </xf>
    <xf numFmtId="164" fontId="1" fillId="0" borderId="8" xfId="1" applyNumberFormat="1" applyFont="1" applyFill="1" applyBorder="1" applyAlignment="1">
      <alignment horizontal="right" vertical="top" wrapText="1"/>
    </xf>
    <xf numFmtId="164" fontId="5" fillId="0" borderId="8" xfId="1" applyNumberFormat="1" applyFont="1" applyFill="1" applyBorder="1" applyAlignment="1">
      <alignment horizontal="right" vertical="top" wrapText="1"/>
    </xf>
    <xf numFmtId="164" fontId="1" fillId="0" borderId="8" xfId="1" applyNumberFormat="1" applyFont="1" applyFill="1" applyBorder="1" applyAlignment="1">
      <alignment horizontal="right" vertical="top"/>
    </xf>
    <xf numFmtId="164" fontId="5" fillId="0" borderId="8" xfId="1" applyNumberFormat="1" applyFont="1" applyFill="1" applyBorder="1" applyAlignment="1">
      <alignment horizontal="right" vertical="top"/>
    </xf>
    <xf numFmtId="164" fontId="5" fillId="0" borderId="9" xfId="1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horizontal="left" vertical="top" wrapText="1"/>
    </xf>
    <xf numFmtId="0" fontId="5" fillId="0" borderId="0" xfId="3" applyFont="1" applyFill="1" applyBorder="1" applyAlignment="1">
      <alignment horizontal="center" vertical="top" wrapText="1"/>
    </xf>
    <xf numFmtId="164" fontId="1" fillId="0" borderId="0" xfId="1" applyNumberFormat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164" fontId="1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164" fontId="5" fillId="0" borderId="3" xfId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12" xfId="3" applyFont="1" applyFill="1" applyBorder="1" applyAlignment="1">
      <alignment horizontal="left" vertical="top" wrapText="1"/>
    </xf>
    <xf numFmtId="0" fontId="5" fillId="0" borderId="12" xfId="3" applyFont="1" applyFill="1" applyBorder="1" applyAlignment="1">
      <alignment horizontal="center" vertical="top" wrapText="1"/>
    </xf>
    <xf numFmtId="164" fontId="1" fillId="0" borderId="12" xfId="1" applyNumberFormat="1" applyFont="1" applyFill="1" applyBorder="1" applyAlignment="1">
      <alignment horizontal="right" vertical="top" wrapText="1"/>
    </xf>
    <xf numFmtId="164" fontId="5" fillId="0" borderId="12" xfId="1" applyNumberFormat="1" applyFont="1" applyFill="1" applyBorder="1" applyAlignment="1">
      <alignment horizontal="right" vertical="top" wrapText="1"/>
    </xf>
    <xf numFmtId="164" fontId="1" fillId="0" borderId="12" xfId="1" applyNumberFormat="1" applyFont="1" applyFill="1" applyBorder="1" applyAlignment="1">
      <alignment horizontal="right" vertical="top"/>
    </xf>
    <xf numFmtId="164" fontId="5" fillId="0" borderId="12" xfId="1" applyNumberFormat="1" applyFont="1" applyFill="1" applyBorder="1" applyAlignment="1">
      <alignment horizontal="right" vertical="top"/>
    </xf>
    <xf numFmtId="164" fontId="5" fillId="0" borderId="13" xfId="1" applyNumberFormat="1" applyFont="1" applyFill="1" applyBorder="1" applyAlignment="1">
      <alignment horizontal="right" vertical="top" wrapText="1"/>
    </xf>
    <xf numFmtId="0" fontId="5" fillId="0" borderId="0" xfId="3" applyFont="1" applyFill="1" applyBorder="1" applyAlignment="1">
      <alignment horizontal="right" vertical="top"/>
    </xf>
    <xf numFmtId="0" fontId="5" fillId="0" borderId="0" xfId="3" applyFont="1" applyFill="1" applyBorder="1" applyAlignment="1">
      <alignment horizontal="right" vertical="top" wrapText="1"/>
    </xf>
    <xf numFmtId="0" fontId="5" fillId="0" borderId="10" xfId="3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/>
    <xf numFmtId="0" fontId="1" fillId="0" borderId="7" xfId="0" applyFont="1" applyBorder="1"/>
    <xf numFmtId="0" fontId="4" fillId="0" borderId="1" xfId="3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top" wrapText="1"/>
    </xf>
    <xf numFmtId="0" fontId="6" fillId="0" borderId="0" xfId="0" applyFont="1"/>
    <xf numFmtId="164" fontId="1" fillId="0" borderId="0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right" wrapText="1"/>
    </xf>
    <xf numFmtId="164" fontId="1" fillId="0" borderId="0" xfId="1" applyNumberFormat="1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164" fontId="5" fillId="0" borderId="3" xfId="1" applyNumberFormat="1" applyFont="1" applyFill="1" applyBorder="1" applyAlignment="1">
      <alignment horizontal="right" wrapText="1"/>
    </xf>
    <xf numFmtId="0" fontId="1" fillId="0" borderId="0" xfId="0" applyFont="1" applyFill="1" applyBorder="1"/>
    <xf numFmtId="164" fontId="1" fillId="0" borderId="3" xfId="1" applyNumberFormat="1" applyFont="1" applyFill="1" applyBorder="1" applyAlignment="1">
      <alignment horizontal="right"/>
    </xf>
    <xf numFmtId="10" fontId="5" fillId="0" borderId="10" xfId="2" applyNumberFormat="1" applyFont="1" applyFill="1" applyBorder="1" applyAlignment="1">
      <alignment horizontal="right" vertical="top" wrapText="1"/>
    </xf>
    <xf numFmtId="10" fontId="5" fillId="0" borderId="11" xfId="2" applyNumberFormat="1" applyFont="1" applyFill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/>
    </xf>
    <xf numFmtId="0" fontId="0" fillId="0" borderId="4" xfId="0" applyBorder="1"/>
    <xf numFmtId="0" fontId="3" fillId="0" borderId="16" xfId="0" applyFont="1" applyBorder="1" applyAlignment="1">
      <alignment horizontal="center" wrapText="1"/>
    </xf>
    <xf numFmtId="0" fontId="0" fillId="0" borderId="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4"/>
  <sheetViews>
    <sheetView showGridLines="0" tabSelected="1" zoomScale="60" zoomScaleNormal="60" workbookViewId="0">
      <selection activeCell="B36" sqref="B36"/>
    </sheetView>
  </sheetViews>
  <sheetFormatPr defaultRowHeight="15" x14ac:dyDescent="0.25"/>
  <cols>
    <col min="2" max="2" width="17.5703125" customWidth="1"/>
    <col min="3" max="3" width="14.85546875" customWidth="1"/>
    <col min="4" max="4" width="24.85546875" customWidth="1"/>
    <col min="5" max="5" width="18" customWidth="1"/>
    <col min="6" max="6" width="8.28515625" customWidth="1"/>
    <col min="7" max="19" width="18.7109375" customWidth="1"/>
  </cols>
  <sheetData>
    <row r="1" spans="2:19" ht="30.75" customHeight="1" thickBot="1" x14ac:dyDescent="0.3">
      <c r="B1" s="41" t="s">
        <v>113</v>
      </c>
    </row>
    <row r="2" spans="2:19" ht="31.5" thickTop="1" thickBot="1" x14ac:dyDescent="0.3">
      <c r="B2" s="53" t="s">
        <v>114</v>
      </c>
      <c r="C2" s="37" t="s">
        <v>0</v>
      </c>
      <c r="D2" s="36" t="s">
        <v>1</v>
      </c>
      <c r="E2" s="36" t="s">
        <v>2</v>
      </c>
      <c r="F2" s="37" t="s">
        <v>3</v>
      </c>
      <c r="G2" s="38" t="s">
        <v>16</v>
      </c>
      <c r="H2" s="38" t="s">
        <v>15</v>
      </c>
      <c r="I2" s="38" t="s">
        <v>14</v>
      </c>
      <c r="J2" s="39" t="s">
        <v>13</v>
      </c>
      <c r="K2" s="39" t="s">
        <v>12</v>
      </c>
      <c r="L2" s="6" t="s">
        <v>11</v>
      </c>
      <c r="M2" s="6" t="s">
        <v>10</v>
      </c>
      <c r="N2" s="7" t="s">
        <v>9</v>
      </c>
      <c r="O2" s="7" t="s">
        <v>8</v>
      </c>
      <c r="P2" s="7" t="s">
        <v>7</v>
      </c>
      <c r="Q2" s="7" t="s">
        <v>6</v>
      </c>
      <c r="R2" s="7" t="s">
        <v>5</v>
      </c>
      <c r="S2" s="40" t="s">
        <v>4</v>
      </c>
    </row>
    <row r="3" spans="2:19" ht="30" x14ac:dyDescent="0.25">
      <c r="B3" s="54">
        <v>3</v>
      </c>
      <c r="C3" s="9" t="s">
        <v>17</v>
      </c>
      <c r="D3" s="8" t="s">
        <v>18</v>
      </c>
      <c r="E3" s="8" t="s">
        <v>19</v>
      </c>
      <c r="F3" s="9" t="s">
        <v>20</v>
      </c>
      <c r="G3" s="10">
        <v>11096369031</v>
      </c>
      <c r="H3" s="10">
        <v>10981281067</v>
      </c>
      <c r="I3" s="10">
        <v>10637700120</v>
      </c>
      <c r="J3" s="11">
        <v>10278035711</v>
      </c>
      <c r="K3" s="11">
        <v>10445498827</v>
      </c>
      <c r="L3" s="12">
        <v>10431225402</v>
      </c>
      <c r="M3" s="12">
        <v>10029513073</v>
      </c>
      <c r="N3" s="13">
        <v>9182114119</v>
      </c>
      <c r="O3" s="13">
        <v>8776615605</v>
      </c>
      <c r="P3" s="13">
        <v>8344890140</v>
      </c>
      <c r="Q3" s="13">
        <v>8403069500</v>
      </c>
      <c r="R3" s="13">
        <v>8052720760</v>
      </c>
      <c r="S3" s="14">
        <v>7973435125</v>
      </c>
    </row>
    <row r="4" spans="2:19" x14ac:dyDescent="0.25">
      <c r="B4" s="54">
        <v>5</v>
      </c>
      <c r="C4" s="16" t="s">
        <v>21</v>
      </c>
      <c r="D4" s="15" t="s">
        <v>22</v>
      </c>
      <c r="E4" s="15" t="s">
        <v>23</v>
      </c>
      <c r="F4" s="16" t="s">
        <v>24</v>
      </c>
      <c r="G4" s="17">
        <v>4940121920</v>
      </c>
      <c r="H4" s="17">
        <v>4813314835</v>
      </c>
      <c r="I4" s="17">
        <v>4717295655</v>
      </c>
      <c r="J4" s="18">
        <v>4575418342</v>
      </c>
      <c r="K4" s="18">
        <v>5128484161</v>
      </c>
      <c r="L4" s="19">
        <v>5304551447</v>
      </c>
      <c r="M4" s="19">
        <v>5253022547</v>
      </c>
      <c r="N4" s="20">
        <v>5089384528</v>
      </c>
      <c r="O4" s="20">
        <v>4627646286</v>
      </c>
      <c r="P4" s="20">
        <v>4553635744</v>
      </c>
      <c r="Q4" s="20">
        <v>4675631020</v>
      </c>
      <c r="R4" s="20">
        <v>6308730500</v>
      </c>
      <c r="S4" s="21">
        <v>5767863860</v>
      </c>
    </row>
    <row r="5" spans="2:19" ht="30" x14ac:dyDescent="0.25">
      <c r="B5" s="54">
        <v>6</v>
      </c>
      <c r="C5" s="16" t="s">
        <v>25</v>
      </c>
      <c r="D5" s="15" t="s">
        <v>26</v>
      </c>
      <c r="E5" s="15" t="s">
        <v>27</v>
      </c>
      <c r="F5" s="16" t="s">
        <v>28</v>
      </c>
      <c r="G5" s="17">
        <v>4555097891</v>
      </c>
      <c r="H5" s="17">
        <v>4368420500</v>
      </c>
      <c r="I5" s="17">
        <v>4895940100</v>
      </c>
      <c r="J5" s="18">
        <v>3499701350</v>
      </c>
      <c r="K5" s="18">
        <v>4206916900</v>
      </c>
      <c r="L5" s="19">
        <v>4401472100</v>
      </c>
      <c r="M5" s="19">
        <v>4415852850</v>
      </c>
      <c r="N5" s="20">
        <v>4824115650</v>
      </c>
      <c r="O5" s="20">
        <v>4718128700</v>
      </c>
      <c r="P5" s="20">
        <v>4702456650</v>
      </c>
      <c r="Q5" s="20">
        <v>4433873650</v>
      </c>
      <c r="R5" s="20">
        <v>4023494386</v>
      </c>
      <c r="S5" s="21">
        <v>4123267738</v>
      </c>
    </row>
    <row r="6" spans="2:19" ht="30" x14ac:dyDescent="0.25">
      <c r="B6" s="54">
        <v>9</v>
      </c>
      <c r="C6" s="16" t="s">
        <v>29</v>
      </c>
      <c r="D6" s="15" t="s">
        <v>30</v>
      </c>
      <c r="E6" s="15" t="s">
        <v>112</v>
      </c>
      <c r="F6" s="16" t="s">
        <v>20</v>
      </c>
      <c r="G6" s="17">
        <v>3188275844</v>
      </c>
      <c r="H6" s="17">
        <v>2819377048</v>
      </c>
      <c r="I6" s="17">
        <v>2431870514</v>
      </c>
      <c r="J6" s="18">
        <v>1127694335</v>
      </c>
      <c r="K6" s="18">
        <v>207350722</v>
      </c>
      <c r="L6" s="19">
        <v>194138700</v>
      </c>
      <c r="M6" s="19">
        <v>200957285</v>
      </c>
      <c r="N6" s="20">
        <v>1624594415</v>
      </c>
      <c r="O6" s="20">
        <v>2282296050</v>
      </c>
      <c r="P6" s="20">
        <v>2196598154</v>
      </c>
      <c r="Q6" s="20">
        <v>2085790054</v>
      </c>
      <c r="R6" s="20">
        <v>1960092089</v>
      </c>
      <c r="S6" s="21">
        <v>1824952609</v>
      </c>
    </row>
    <row r="7" spans="2:19" ht="30" x14ac:dyDescent="0.25">
      <c r="B7" s="54">
        <v>24</v>
      </c>
      <c r="C7" s="16" t="s">
        <v>31</v>
      </c>
      <c r="D7" s="15" t="s">
        <v>107</v>
      </c>
      <c r="E7" s="15" t="s">
        <v>32</v>
      </c>
      <c r="F7" s="16" t="s">
        <v>33</v>
      </c>
      <c r="G7" s="17">
        <v>875841084</v>
      </c>
      <c r="H7" s="17">
        <v>968650986</v>
      </c>
      <c r="I7" s="17">
        <v>1024128613</v>
      </c>
      <c r="J7" s="18">
        <v>948064510</v>
      </c>
      <c r="K7" s="18">
        <v>1123477820</v>
      </c>
      <c r="L7" s="19">
        <v>1223365927</v>
      </c>
      <c r="M7" s="19">
        <v>1240005584</v>
      </c>
      <c r="N7" s="20">
        <v>1404626437</v>
      </c>
      <c r="O7" s="20">
        <v>1356226850</v>
      </c>
      <c r="P7" s="20">
        <v>1374625200</v>
      </c>
      <c r="Q7" s="20">
        <v>1242440300</v>
      </c>
      <c r="R7" s="20">
        <v>1172901560</v>
      </c>
      <c r="S7" s="21">
        <v>1243342160</v>
      </c>
    </row>
    <row r="8" spans="2:19" ht="30" x14ac:dyDescent="0.25">
      <c r="B8" s="54">
        <v>27</v>
      </c>
      <c r="C8" s="16" t="s">
        <v>34</v>
      </c>
      <c r="D8" s="22" t="s">
        <v>111</v>
      </c>
      <c r="E8" s="15" t="s">
        <v>35</v>
      </c>
      <c r="F8" s="16" t="s">
        <v>28</v>
      </c>
      <c r="G8" s="17">
        <v>822206730</v>
      </c>
      <c r="H8" s="17">
        <v>888721860</v>
      </c>
      <c r="I8" s="17">
        <v>917260300</v>
      </c>
      <c r="J8" s="18">
        <v>1128804190</v>
      </c>
      <c r="K8" s="18">
        <v>1419957532</v>
      </c>
      <c r="L8" s="19">
        <v>1474574465</v>
      </c>
      <c r="M8" s="19">
        <v>1391634140</v>
      </c>
      <c r="N8" s="20">
        <v>1392559040</v>
      </c>
      <c r="O8" s="20">
        <v>1353512752</v>
      </c>
      <c r="P8" s="20">
        <v>1250700384</v>
      </c>
      <c r="Q8" s="20">
        <v>1260688390</v>
      </c>
      <c r="R8" s="20">
        <v>1361433007</v>
      </c>
      <c r="S8" s="21">
        <v>1307513840</v>
      </c>
    </row>
    <row r="9" spans="2:19" ht="30" x14ac:dyDescent="0.25">
      <c r="B9" s="54">
        <v>33</v>
      </c>
      <c r="C9" s="16" t="s">
        <v>36</v>
      </c>
      <c r="D9" s="15" t="s">
        <v>37</v>
      </c>
      <c r="E9" s="15" t="s">
        <v>38</v>
      </c>
      <c r="F9" s="16" t="s">
        <v>39</v>
      </c>
      <c r="G9" s="17">
        <v>694785131</v>
      </c>
      <c r="H9" s="17">
        <v>653902306</v>
      </c>
      <c r="I9" s="17">
        <v>683430047</v>
      </c>
      <c r="J9" s="18">
        <v>646330758</v>
      </c>
      <c r="K9" s="18">
        <v>730520067</v>
      </c>
      <c r="L9" s="19">
        <v>814028898</v>
      </c>
      <c r="M9" s="19">
        <v>856600678</v>
      </c>
      <c r="N9" s="20">
        <v>751874024</v>
      </c>
      <c r="O9" s="20">
        <v>594080380</v>
      </c>
      <c r="P9" s="20">
        <v>477965800</v>
      </c>
      <c r="Q9" s="20">
        <v>650673944</v>
      </c>
      <c r="R9" s="20">
        <v>556585946</v>
      </c>
      <c r="S9" s="21">
        <v>619220280</v>
      </c>
    </row>
    <row r="10" spans="2:19" ht="30" x14ac:dyDescent="0.25">
      <c r="B10" s="54">
        <v>35</v>
      </c>
      <c r="C10" s="16" t="s">
        <v>40</v>
      </c>
      <c r="D10" s="15" t="s">
        <v>41</v>
      </c>
      <c r="E10" s="15" t="s">
        <v>42</v>
      </c>
      <c r="F10" s="16" t="s">
        <v>43</v>
      </c>
      <c r="G10" s="17">
        <v>666139040</v>
      </c>
      <c r="H10" s="17">
        <v>602804150</v>
      </c>
      <c r="I10" s="17">
        <v>552232440</v>
      </c>
      <c r="J10" s="18">
        <v>584958610</v>
      </c>
      <c r="K10" s="18">
        <v>707516080</v>
      </c>
      <c r="L10" s="19">
        <v>795592101</v>
      </c>
      <c r="M10" s="19">
        <v>789545530</v>
      </c>
      <c r="N10" s="20">
        <v>757250080</v>
      </c>
      <c r="O10" s="20">
        <v>697472550</v>
      </c>
      <c r="P10" s="20">
        <v>728180100</v>
      </c>
      <c r="Q10" s="20">
        <v>708970410</v>
      </c>
      <c r="R10" s="20">
        <v>719022700</v>
      </c>
      <c r="S10" s="21">
        <v>778638820</v>
      </c>
    </row>
    <row r="11" spans="2:19" ht="30" x14ac:dyDescent="0.25">
      <c r="B11" s="54">
        <v>45</v>
      </c>
      <c r="C11" s="16" t="s">
        <v>44</v>
      </c>
      <c r="D11" s="15" t="s">
        <v>45</v>
      </c>
      <c r="E11" s="15" t="s">
        <v>46</v>
      </c>
      <c r="F11" s="16" t="s">
        <v>47</v>
      </c>
      <c r="G11" s="17">
        <v>443125815</v>
      </c>
      <c r="H11" s="17">
        <v>490424335</v>
      </c>
      <c r="I11" s="17">
        <v>495159556</v>
      </c>
      <c r="J11" s="18">
        <v>374141030</v>
      </c>
      <c r="K11" s="18">
        <v>558444780</v>
      </c>
      <c r="L11" s="19">
        <v>537089612</v>
      </c>
      <c r="M11" s="19">
        <v>566492132</v>
      </c>
      <c r="N11" s="20">
        <v>589583355</v>
      </c>
      <c r="O11" s="20">
        <v>579056130</v>
      </c>
      <c r="P11" s="20">
        <v>534758430</v>
      </c>
      <c r="Q11" s="20">
        <v>555140155</v>
      </c>
      <c r="R11" s="20">
        <v>571335145</v>
      </c>
      <c r="S11" s="21">
        <v>594883470</v>
      </c>
    </row>
    <row r="12" spans="2:19" x14ac:dyDescent="0.25">
      <c r="B12" s="54">
        <v>49</v>
      </c>
      <c r="C12" s="16" t="s">
        <v>48</v>
      </c>
      <c r="D12" s="15" t="s">
        <v>49</v>
      </c>
      <c r="E12" s="15" t="s">
        <v>50</v>
      </c>
      <c r="F12" s="16" t="s">
        <v>51</v>
      </c>
      <c r="G12" s="17">
        <v>431642440</v>
      </c>
      <c r="H12" s="17">
        <v>425198660</v>
      </c>
      <c r="I12" s="17">
        <v>434435240</v>
      </c>
      <c r="J12" s="18">
        <v>479544464</v>
      </c>
      <c r="K12" s="18">
        <v>595442570</v>
      </c>
      <c r="L12" s="19">
        <v>628569065</v>
      </c>
      <c r="M12" s="19">
        <v>670134540</v>
      </c>
      <c r="N12" s="20">
        <v>639477900</v>
      </c>
      <c r="O12" s="20">
        <v>623129360</v>
      </c>
      <c r="P12" s="20">
        <v>644197220</v>
      </c>
      <c r="Q12" s="20">
        <v>679967370</v>
      </c>
      <c r="R12" s="20">
        <v>703766400</v>
      </c>
      <c r="S12" s="21">
        <v>762308280</v>
      </c>
    </row>
    <row r="13" spans="2:19" x14ac:dyDescent="0.25">
      <c r="B13" s="54">
        <v>50</v>
      </c>
      <c r="C13" s="16" t="s">
        <v>52</v>
      </c>
      <c r="D13" s="15" t="s">
        <v>53</v>
      </c>
      <c r="E13" s="15" t="s">
        <v>54</v>
      </c>
      <c r="F13" s="16" t="s">
        <v>55</v>
      </c>
      <c r="G13" s="17">
        <v>427136299</v>
      </c>
      <c r="H13" s="17">
        <v>423890310</v>
      </c>
      <c r="I13" s="17">
        <v>431918705</v>
      </c>
      <c r="J13" s="18">
        <v>455152003</v>
      </c>
      <c r="K13" s="18">
        <v>588239556</v>
      </c>
      <c r="L13" s="19">
        <v>682719416</v>
      </c>
      <c r="M13" s="19">
        <v>795411802</v>
      </c>
      <c r="N13" s="20">
        <v>925314740</v>
      </c>
      <c r="O13" s="20">
        <v>943132030</v>
      </c>
      <c r="P13" s="20">
        <v>850468280</v>
      </c>
      <c r="Q13" s="20">
        <v>853420070</v>
      </c>
      <c r="R13" s="20">
        <v>895964980</v>
      </c>
      <c r="S13" s="21">
        <v>905985965</v>
      </c>
    </row>
    <row r="14" spans="2:19" x14ac:dyDescent="0.25">
      <c r="B14" s="54">
        <v>52</v>
      </c>
      <c r="C14" s="16" t="s">
        <v>56</v>
      </c>
      <c r="D14" s="15" t="s">
        <v>57</v>
      </c>
      <c r="E14" s="15" t="s">
        <v>58</v>
      </c>
      <c r="F14" s="16" t="s">
        <v>59</v>
      </c>
      <c r="G14" s="17">
        <v>397289290</v>
      </c>
      <c r="H14" s="17">
        <v>393907878</v>
      </c>
      <c r="I14" s="17">
        <v>404708486</v>
      </c>
      <c r="J14" s="18">
        <v>408167724</v>
      </c>
      <c r="K14" s="18">
        <v>449659628</v>
      </c>
      <c r="L14" s="19">
        <v>452805360</v>
      </c>
      <c r="M14" s="19">
        <v>436299370</v>
      </c>
      <c r="N14" s="20">
        <v>452189810</v>
      </c>
      <c r="O14" s="20">
        <v>456810400</v>
      </c>
      <c r="P14" s="20">
        <v>474878240</v>
      </c>
      <c r="Q14" s="20">
        <v>444591450</v>
      </c>
      <c r="R14" s="20">
        <v>580894620</v>
      </c>
      <c r="S14" s="21">
        <v>683516760</v>
      </c>
    </row>
    <row r="15" spans="2:19" ht="30" x14ac:dyDescent="0.25">
      <c r="B15" s="54">
        <v>59</v>
      </c>
      <c r="C15" s="16" t="s">
        <v>60</v>
      </c>
      <c r="D15" s="15" t="s">
        <v>61</v>
      </c>
      <c r="E15" s="15" t="s">
        <v>62</v>
      </c>
      <c r="F15" s="16" t="s">
        <v>39</v>
      </c>
      <c r="G15" s="17">
        <v>356619999</v>
      </c>
      <c r="H15" s="17">
        <v>369077012</v>
      </c>
      <c r="I15" s="17">
        <v>380855675</v>
      </c>
      <c r="J15" s="18">
        <v>373652671</v>
      </c>
      <c r="K15" s="18">
        <v>376314190</v>
      </c>
      <c r="L15" s="19">
        <v>394509324</v>
      </c>
      <c r="M15" s="19">
        <v>426270050</v>
      </c>
      <c r="N15" s="20">
        <v>435345600</v>
      </c>
      <c r="O15" s="20">
        <v>434632300</v>
      </c>
      <c r="P15" s="20">
        <v>430574650</v>
      </c>
      <c r="Q15" s="20">
        <v>462534100</v>
      </c>
      <c r="R15" s="20">
        <v>513361550</v>
      </c>
      <c r="S15" s="21">
        <v>554236245</v>
      </c>
    </row>
    <row r="16" spans="2:19" ht="30" x14ac:dyDescent="0.25">
      <c r="B16" s="54">
        <v>61</v>
      </c>
      <c r="C16" s="16" t="s">
        <v>63</v>
      </c>
      <c r="D16" s="15" t="s">
        <v>109</v>
      </c>
      <c r="E16" s="15" t="s">
        <v>64</v>
      </c>
      <c r="F16" s="16" t="s">
        <v>55</v>
      </c>
      <c r="G16" s="17">
        <v>349771888</v>
      </c>
      <c r="H16" s="17">
        <v>384332870</v>
      </c>
      <c r="I16" s="17">
        <v>371026650</v>
      </c>
      <c r="J16" s="18">
        <v>446728100</v>
      </c>
      <c r="K16" s="18">
        <v>426255110</v>
      </c>
      <c r="L16" s="19">
        <v>431694560</v>
      </c>
      <c r="M16" s="19">
        <v>453983850</v>
      </c>
      <c r="N16" s="20">
        <v>594657530</v>
      </c>
      <c r="O16" s="20">
        <v>602073450</v>
      </c>
      <c r="P16" s="20">
        <v>604747174</v>
      </c>
      <c r="Q16" s="20">
        <v>599698800</v>
      </c>
      <c r="R16" s="20">
        <v>722029450</v>
      </c>
      <c r="S16" s="21">
        <v>671466190</v>
      </c>
    </row>
    <row r="17" spans="2:19" x14ac:dyDescent="0.25">
      <c r="B17" s="54">
        <v>76</v>
      </c>
      <c r="C17" s="16" t="s">
        <v>65</v>
      </c>
      <c r="D17" s="15" t="s">
        <v>66</v>
      </c>
      <c r="E17" s="15" t="s">
        <v>67</v>
      </c>
      <c r="F17" s="16" t="s">
        <v>51</v>
      </c>
      <c r="G17" s="17">
        <v>250941541</v>
      </c>
      <c r="H17" s="17">
        <v>210618182</v>
      </c>
      <c r="I17" s="17">
        <v>206621220</v>
      </c>
      <c r="J17" s="18">
        <v>247268375</v>
      </c>
      <c r="K17" s="18">
        <v>238581517</v>
      </c>
      <c r="L17" s="19">
        <v>221766739</v>
      </c>
      <c r="M17" s="19">
        <v>211334500</v>
      </c>
      <c r="N17" s="20">
        <v>204822000</v>
      </c>
      <c r="O17" s="20">
        <v>211570600</v>
      </c>
      <c r="P17" s="20">
        <v>219920800</v>
      </c>
      <c r="Q17" s="20">
        <v>219726200</v>
      </c>
      <c r="R17" s="20">
        <v>233072900</v>
      </c>
      <c r="S17" s="21">
        <v>258554120</v>
      </c>
    </row>
    <row r="18" spans="2:19" ht="30" x14ac:dyDescent="0.25">
      <c r="B18" s="54">
        <v>80</v>
      </c>
      <c r="C18" s="16" t="s">
        <v>68</v>
      </c>
      <c r="D18" s="15" t="s">
        <v>69</v>
      </c>
      <c r="E18" s="15" t="s">
        <v>70</v>
      </c>
      <c r="F18" s="16" t="s">
        <v>43</v>
      </c>
      <c r="G18" s="17">
        <v>225234407</v>
      </c>
      <c r="H18" s="17">
        <v>225055476</v>
      </c>
      <c r="I18" s="17">
        <v>218522107</v>
      </c>
      <c r="J18" s="18">
        <v>217884405</v>
      </c>
      <c r="K18" s="18">
        <v>297995700</v>
      </c>
      <c r="L18" s="19">
        <v>263132500</v>
      </c>
      <c r="M18" s="19">
        <v>244454910</v>
      </c>
      <c r="N18" s="20">
        <v>243363550</v>
      </c>
      <c r="O18" s="20">
        <v>231543720</v>
      </c>
      <c r="P18" s="20">
        <v>201807640</v>
      </c>
      <c r="Q18" s="20">
        <v>203082300</v>
      </c>
      <c r="R18" s="20">
        <v>208689720</v>
      </c>
      <c r="S18" s="21">
        <v>288668700</v>
      </c>
    </row>
    <row r="19" spans="2:19" x14ac:dyDescent="0.25">
      <c r="B19" s="54">
        <v>83</v>
      </c>
      <c r="C19" s="16" t="s">
        <v>71</v>
      </c>
      <c r="D19" s="15" t="s">
        <v>72</v>
      </c>
      <c r="E19" s="15" t="s">
        <v>42</v>
      </c>
      <c r="F19" s="16" t="s">
        <v>43</v>
      </c>
      <c r="G19" s="17">
        <v>217158227</v>
      </c>
      <c r="H19" s="17">
        <v>246739675</v>
      </c>
      <c r="I19" s="17">
        <v>188203708</v>
      </c>
      <c r="J19" s="18">
        <v>111332940</v>
      </c>
      <c r="K19" s="18">
        <v>150504984</v>
      </c>
      <c r="L19" s="19">
        <v>294864273</v>
      </c>
      <c r="M19" s="19">
        <v>316624235</v>
      </c>
      <c r="N19" s="20">
        <v>341129830</v>
      </c>
      <c r="O19" s="20">
        <v>499719875</v>
      </c>
      <c r="P19" s="20">
        <v>434781180</v>
      </c>
      <c r="Q19" s="20">
        <v>372570030</v>
      </c>
      <c r="R19" s="20">
        <v>1094114530</v>
      </c>
      <c r="S19" s="21">
        <v>759213456</v>
      </c>
    </row>
    <row r="20" spans="2:19" ht="30" x14ac:dyDescent="0.25">
      <c r="B20" s="54">
        <v>86</v>
      </c>
      <c r="C20" s="16" t="s">
        <v>73</v>
      </c>
      <c r="D20" s="15" t="s">
        <v>74</v>
      </c>
      <c r="E20" s="15" t="s">
        <v>75</v>
      </c>
      <c r="F20" s="16" t="s">
        <v>55</v>
      </c>
      <c r="G20" s="17">
        <v>202800100</v>
      </c>
      <c r="H20" s="17">
        <v>189744897</v>
      </c>
      <c r="I20" s="17">
        <v>191604087</v>
      </c>
      <c r="J20" s="18">
        <v>226171154</v>
      </c>
      <c r="K20" s="18">
        <v>326850691</v>
      </c>
      <c r="L20" s="19">
        <v>326548556</v>
      </c>
      <c r="M20" s="19">
        <v>282527520</v>
      </c>
      <c r="N20" s="20">
        <v>191180217</v>
      </c>
      <c r="O20" s="20">
        <v>200786935</v>
      </c>
      <c r="P20" s="20">
        <v>202330600</v>
      </c>
      <c r="Q20" s="20">
        <v>191393000</v>
      </c>
      <c r="R20" s="20">
        <v>203288450</v>
      </c>
      <c r="S20" s="21">
        <v>199098250</v>
      </c>
    </row>
    <row r="21" spans="2:19" x14ac:dyDescent="0.25">
      <c r="B21" s="54">
        <v>87</v>
      </c>
      <c r="C21" s="16" t="s">
        <v>76</v>
      </c>
      <c r="D21" s="15" t="s">
        <v>77</v>
      </c>
      <c r="E21" s="15" t="s">
        <v>78</v>
      </c>
      <c r="F21" s="16" t="s">
        <v>79</v>
      </c>
      <c r="G21" s="17">
        <v>200885237</v>
      </c>
      <c r="H21" s="17">
        <v>201123121</v>
      </c>
      <c r="I21" s="17">
        <v>199534048</v>
      </c>
      <c r="J21" s="18">
        <v>206151375</v>
      </c>
      <c r="K21" s="18">
        <v>232116838</v>
      </c>
      <c r="L21" s="19">
        <v>225144760</v>
      </c>
      <c r="M21" s="19">
        <v>243275800</v>
      </c>
      <c r="N21" s="20">
        <v>284985700</v>
      </c>
      <c r="O21" s="20">
        <v>302445000</v>
      </c>
      <c r="P21" s="20">
        <v>287487800</v>
      </c>
      <c r="Q21" s="20">
        <v>292008700</v>
      </c>
      <c r="R21" s="20">
        <v>231162900</v>
      </c>
      <c r="S21" s="21">
        <v>238120100</v>
      </c>
    </row>
    <row r="22" spans="2:19" x14ac:dyDescent="0.25">
      <c r="B22" s="54">
        <v>88</v>
      </c>
      <c r="C22" s="16" t="s">
        <v>80</v>
      </c>
      <c r="D22" s="15" t="s">
        <v>81</v>
      </c>
      <c r="E22" s="15" t="s">
        <v>82</v>
      </c>
      <c r="F22" s="16" t="s">
        <v>28</v>
      </c>
      <c r="G22" s="17">
        <v>195210820</v>
      </c>
      <c r="H22" s="17">
        <v>149632080</v>
      </c>
      <c r="I22" s="17">
        <v>183258309</v>
      </c>
      <c r="J22" s="18">
        <v>229890380</v>
      </c>
      <c r="K22" s="18">
        <v>180487650</v>
      </c>
      <c r="L22" s="19">
        <v>206699320</v>
      </c>
      <c r="M22" s="19">
        <v>206741740</v>
      </c>
      <c r="N22" s="20">
        <v>207573048</v>
      </c>
      <c r="O22" s="20">
        <v>220428194</v>
      </c>
      <c r="P22" s="20">
        <v>249175104</v>
      </c>
      <c r="Q22" s="20">
        <v>245869200</v>
      </c>
      <c r="R22" s="20">
        <v>275836400</v>
      </c>
      <c r="S22" s="21">
        <v>319985520</v>
      </c>
    </row>
    <row r="23" spans="2:19" x14ac:dyDescent="0.25">
      <c r="B23" s="54">
        <v>91</v>
      </c>
      <c r="C23" s="16" t="s">
        <v>83</v>
      </c>
      <c r="D23" s="15" t="s">
        <v>84</v>
      </c>
      <c r="E23" s="15" t="s">
        <v>85</v>
      </c>
      <c r="F23" s="16" t="s">
        <v>24</v>
      </c>
      <c r="G23" s="17">
        <v>178188095</v>
      </c>
      <c r="H23" s="17">
        <v>169772460</v>
      </c>
      <c r="I23" s="17">
        <v>170959305</v>
      </c>
      <c r="J23" s="18">
        <v>168328500</v>
      </c>
      <c r="K23" s="18">
        <v>179571500</v>
      </c>
      <c r="L23" s="19">
        <v>497610000</v>
      </c>
      <c r="M23" s="19">
        <v>846665720</v>
      </c>
      <c r="N23" s="20">
        <v>696768220</v>
      </c>
      <c r="O23" s="20">
        <v>763989860</v>
      </c>
      <c r="P23" s="20">
        <v>749162880</v>
      </c>
      <c r="Q23" s="20">
        <v>622533720</v>
      </c>
      <c r="R23" s="20">
        <v>831351435</v>
      </c>
      <c r="S23" s="21">
        <v>959135545</v>
      </c>
    </row>
    <row r="24" spans="2:19" x14ac:dyDescent="0.25">
      <c r="B24" s="54">
        <v>98</v>
      </c>
      <c r="C24" s="16" t="s">
        <v>86</v>
      </c>
      <c r="D24" s="15" t="s">
        <v>87</v>
      </c>
      <c r="E24" s="15" t="s">
        <v>88</v>
      </c>
      <c r="F24" s="16" t="s">
        <v>89</v>
      </c>
      <c r="G24" s="17">
        <v>155123931</v>
      </c>
      <c r="H24" s="17">
        <v>148249435</v>
      </c>
      <c r="I24" s="17">
        <v>151673950</v>
      </c>
      <c r="J24" s="18">
        <v>149840394</v>
      </c>
      <c r="K24" s="18">
        <v>167538652</v>
      </c>
      <c r="L24" s="19">
        <v>174067545</v>
      </c>
      <c r="M24" s="19">
        <v>190949709</v>
      </c>
      <c r="N24" s="20">
        <v>194658700</v>
      </c>
      <c r="O24" s="20">
        <v>193230000</v>
      </c>
      <c r="P24" s="20">
        <v>152534200</v>
      </c>
      <c r="Q24" s="20">
        <v>155286000</v>
      </c>
      <c r="R24" s="20">
        <v>113773450</v>
      </c>
      <c r="S24" s="21">
        <v>89367600</v>
      </c>
    </row>
    <row r="25" spans="2:19" x14ac:dyDescent="0.25">
      <c r="B25" s="54">
        <v>102</v>
      </c>
      <c r="C25" s="16" t="s">
        <v>90</v>
      </c>
      <c r="D25" s="15" t="s">
        <v>91</v>
      </c>
      <c r="E25" s="15" t="s">
        <v>92</v>
      </c>
      <c r="F25" s="16" t="s">
        <v>43</v>
      </c>
      <c r="G25" s="17">
        <v>137010035</v>
      </c>
      <c r="H25" s="17">
        <v>119644880</v>
      </c>
      <c r="I25" s="17">
        <v>116049240</v>
      </c>
      <c r="J25" s="18">
        <v>118743880</v>
      </c>
      <c r="K25" s="18">
        <v>176909075</v>
      </c>
      <c r="L25" s="19">
        <v>206106570</v>
      </c>
      <c r="M25" s="19">
        <v>146365660</v>
      </c>
      <c r="N25" s="20">
        <v>165439060</v>
      </c>
      <c r="O25" s="20">
        <v>153370060</v>
      </c>
      <c r="P25" s="20">
        <v>168229767</v>
      </c>
      <c r="Q25" s="20">
        <v>175673794</v>
      </c>
      <c r="R25" s="20">
        <v>207060144</v>
      </c>
      <c r="S25" s="21">
        <v>196444310</v>
      </c>
    </row>
    <row r="26" spans="2:19" x14ac:dyDescent="0.25">
      <c r="B26" s="54">
        <v>107</v>
      </c>
      <c r="C26" s="16" t="s">
        <v>93</v>
      </c>
      <c r="D26" s="15" t="s">
        <v>94</v>
      </c>
      <c r="E26" s="15" t="s">
        <v>95</v>
      </c>
      <c r="F26" s="16" t="s">
        <v>39</v>
      </c>
      <c r="G26" s="17">
        <v>122024000</v>
      </c>
      <c r="H26" s="17">
        <v>650714500</v>
      </c>
      <c r="I26" s="17">
        <v>894480320</v>
      </c>
      <c r="J26" s="18">
        <v>946071300</v>
      </c>
      <c r="K26" s="18">
        <v>940893800</v>
      </c>
      <c r="L26" s="19">
        <v>942836600</v>
      </c>
      <c r="M26" s="19">
        <v>919023400</v>
      </c>
      <c r="N26" s="20">
        <v>985860120</v>
      </c>
      <c r="O26" s="20">
        <v>1004444720</v>
      </c>
      <c r="P26" s="20">
        <v>921464100</v>
      </c>
      <c r="Q26" s="20">
        <v>945003900</v>
      </c>
      <c r="R26" s="20">
        <v>1152676580</v>
      </c>
      <c r="S26" s="21">
        <v>1771740960</v>
      </c>
    </row>
    <row r="27" spans="2:19" x14ac:dyDescent="0.25">
      <c r="B27" s="54">
        <v>117</v>
      </c>
      <c r="C27" s="16" t="s">
        <v>96</v>
      </c>
      <c r="D27" s="15" t="s">
        <v>97</v>
      </c>
      <c r="E27" s="15" t="s">
        <v>98</v>
      </c>
      <c r="F27" s="16" t="s">
        <v>43</v>
      </c>
      <c r="G27" s="17">
        <v>61911000</v>
      </c>
      <c r="H27" s="17">
        <v>73214150</v>
      </c>
      <c r="I27" s="17">
        <v>78571800</v>
      </c>
      <c r="J27" s="18">
        <v>62440000</v>
      </c>
      <c r="K27" s="18">
        <v>103775600</v>
      </c>
      <c r="L27" s="19">
        <v>109804817</v>
      </c>
      <c r="M27" s="19">
        <v>111233300</v>
      </c>
      <c r="N27" s="20">
        <v>107451100</v>
      </c>
      <c r="O27" s="20">
        <v>108030800</v>
      </c>
      <c r="P27" s="20">
        <v>106437400</v>
      </c>
      <c r="Q27" s="20">
        <v>100912300</v>
      </c>
      <c r="R27" s="20">
        <v>111525300</v>
      </c>
      <c r="S27" s="21">
        <v>156996300</v>
      </c>
    </row>
    <row r="28" spans="2:19" ht="30" x14ac:dyDescent="0.25">
      <c r="B28" s="54">
        <v>118</v>
      </c>
      <c r="C28" s="16" t="s">
        <v>99</v>
      </c>
      <c r="D28" s="15" t="s">
        <v>110</v>
      </c>
      <c r="E28" s="15" t="s">
        <v>100</v>
      </c>
      <c r="F28" s="16" t="s">
        <v>39</v>
      </c>
      <c r="G28" s="17">
        <v>44414000</v>
      </c>
      <c r="H28" s="17">
        <v>43372800</v>
      </c>
      <c r="I28" s="17">
        <v>43166000</v>
      </c>
      <c r="J28" s="18">
        <v>44671200</v>
      </c>
      <c r="K28" s="18">
        <v>52897800</v>
      </c>
      <c r="L28" s="19">
        <v>52155800</v>
      </c>
      <c r="M28" s="19">
        <v>805704720</v>
      </c>
      <c r="N28" s="20">
        <v>1577153540</v>
      </c>
      <c r="O28" s="20">
        <v>1573400010</v>
      </c>
      <c r="P28" s="20">
        <v>1568936800</v>
      </c>
      <c r="Q28" s="20">
        <v>1793525600</v>
      </c>
      <c r="R28" s="20">
        <v>2887290600</v>
      </c>
      <c r="S28" s="21">
        <v>4465731500</v>
      </c>
    </row>
    <row r="29" spans="2:19" ht="15.75" thickBot="1" x14ac:dyDescent="0.3">
      <c r="B29" s="55" t="s">
        <v>115</v>
      </c>
      <c r="C29" s="24" t="s">
        <v>101</v>
      </c>
      <c r="D29" s="23" t="s">
        <v>102</v>
      </c>
      <c r="E29" s="23" t="s">
        <v>103</v>
      </c>
      <c r="F29" s="24" t="s">
        <v>89</v>
      </c>
      <c r="G29" s="25">
        <v>18734600</v>
      </c>
      <c r="H29" s="25">
        <v>26450900</v>
      </c>
      <c r="I29" s="25">
        <v>21452400</v>
      </c>
      <c r="J29" s="26">
        <v>14522100</v>
      </c>
      <c r="K29" s="26">
        <v>46724700</v>
      </c>
      <c r="L29" s="27">
        <v>68543140</v>
      </c>
      <c r="M29" s="27">
        <v>79085790</v>
      </c>
      <c r="N29" s="28">
        <v>78158990</v>
      </c>
      <c r="O29" s="26">
        <v>63010760</v>
      </c>
      <c r="P29" s="28">
        <v>60450180</v>
      </c>
      <c r="Q29" s="28">
        <v>60171270</v>
      </c>
      <c r="R29" s="28">
        <v>89465680</v>
      </c>
      <c r="S29" s="29">
        <v>109947270</v>
      </c>
    </row>
    <row r="30" spans="2:19" ht="15.75" thickTop="1" x14ac:dyDescent="0.25">
      <c r="B30" s="52"/>
      <c r="C30" s="47"/>
      <c r="D30" s="30" t="s">
        <v>104</v>
      </c>
      <c r="E30" s="2"/>
      <c r="F30" s="3"/>
      <c r="G30" s="44">
        <f>SUM(G3:G29)</f>
        <v>31254058395</v>
      </c>
      <c r="H30" s="44">
        <f>SUM(H3:H29)</f>
        <v>31037636373</v>
      </c>
      <c r="I30" s="44">
        <f>SUM(I3:I29)</f>
        <v>31042058595</v>
      </c>
      <c r="J30" s="44">
        <f>SUM(J3:J29)</f>
        <v>28069709801</v>
      </c>
      <c r="K30" s="44">
        <f>SUM(K3:K29)</f>
        <v>30058926450</v>
      </c>
      <c r="L30" s="44">
        <f>SUM(L3:L29)</f>
        <v>31355616997</v>
      </c>
      <c r="M30" s="44">
        <f>SUM(M3:M29)</f>
        <v>32129710435</v>
      </c>
      <c r="N30" s="44">
        <f>SUM(N3:N29)</f>
        <v>33941631303</v>
      </c>
      <c r="O30" s="44">
        <f>SUM(O3:O29)</f>
        <v>33570783377</v>
      </c>
      <c r="P30" s="44">
        <f>SUM(P3:P29)</f>
        <v>32491394617</v>
      </c>
      <c r="Q30" s="44">
        <f>SUM(Q3:Q29)</f>
        <v>32434245227</v>
      </c>
      <c r="R30" s="44">
        <f t="shared" ref="R30" si="0">SUM(R3:R29)</f>
        <v>35781641182</v>
      </c>
      <c r="S30" s="48">
        <f>SUM(S3:S29)</f>
        <v>37623634973</v>
      </c>
    </row>
    <row r="31" spans="2:19" x14ac:dyDescent="0.25">
      <c r="B31" s="52"/>
      <c r="C31" s="47"/>
      <c r="D31" s="31" t="s">
        <v>105</v>
      </c>
      <c r="E31" s="2"/>
      <c r="F31" s="3"/>
      <c r="G31" s="42">
        <v>133311645204</v>
      </c>
      <c r="H31" s="42">
        <v>134896379318</v>
      </c>
      <c r="I31" s="42">
        <v>135517815735</v>
      </c>
      <c r="J31" s="43">
        <v>126987413072</v>
      </c>
      <c r="K31" s="43">
        <v>142561943933</v>
      </c>
      <c r="L31" s="44">
        <v>153166274672</v>
      </c>
      <c r="M31" s="44">
        <v>152413664740</v>
      </c>
      <c r="N31" s="45">
        <v>152537230547</v>
      </c>
      <c r="O31" s="45">
        <v>148870718372</v>
      </c>
      <c r="P31" s="45">
        <v>146401502695</v>
      </c>
      <c r="Q31" s="45">
        <v>147070900450</v>
      </c>
      <c r="R31" s="45">
        <v>143190471134</v>
      </c>
      <c r="S31" s="46">
        <v>149853365303</v>
      </c>
    </row>
    <row r="32" spans="2:19" ht="15.75" thickBot="1" x14ac:dyDescent="0.3">
      <c r="B32" s="52"/>
      <c r="C32" s="51"/>
      <c r="D32" s="32" t="s">
        <v>106</v>
      </c>
      <c r="E32" s="4"/>
      <c r="F32" s="5"/>
      <c r="G32" s="49">
        <f>G30/G31</f>
        <v>0.23444357278145889</v>
      </c>
      <c r="H32" s="49">
        <f>H30/H31</f>
        <v>0.23008502177684817</v>
      </c>
      <c r="I32" s="49">
        <f>I30/I31</f>
        <v>0.22906256588212418</v>
      </c>
      <c r="J32" s="49">
        <f>J30/J31</f>
        <v>0.22104324453861335</v>
      </c>
      <c r="K32" s="49">
        <f>K30/K31</f>
        <v>0.21084818024175392</v>
      </c>
      <c r="L32" s="49">
        <f>L30/L31</f>
        <v>0.20471619528611576</v>
      </c>
      <c r="M32" s="49">
        <f>M30/M31</f>
        <v>0.21080596998838361</v>
      </c>
      <c r="N32" s="49">
        <f>N30/N31</f>
        <v>0.22251375078257929</v>
      </c>
      <c r="O32" s="49">
        <f>O30/O31</f>
        <v>0.22550293129581675</v>
      </c>
      <c r="P32" s="49">
        <f>P30/P31</f>
        <v>0.22193347758656351</v>
      </c>
      <c r="Q32" s="49">
        <f>Q30/Q31</f>
        <v>0.22053475655455537</v>
      </c>
      <c r="R32" s="49">
        <f t="shared" ref="R32" si="1">R30/R31</f>
        <v>0.24988842412924916</v>
      </c>
      <c r="S32" s="50">
        <f>S30/S31</f>
        <v>0.25106966998656244</v>
      </c>
    </row>
    <row r="33" spans="2:19" ht="15.75" thickBot="1" x14ac:dyDescent="0.3">
      <c r="B33" s="33" t="s">
        <v>108</v>
      </c>
      <c r="C33" s="1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5"/>
    </row>
    <row r="34" spans="2:19" ht="15.75" thickTop="1" x14ac:dyDescent="0.25"/>
  </sheetData>
  <mergeCells count="3">
    <mergeCell ref="D30:E30"/>
    <mergeCell ref="D31:E31"/>
    <mergeCell ref="D32:E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Annual_Landed_Weight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Zietlow</dc:creator>
  <cp:lastModifiedBy>Ben Zietlow</cp:lastModifiedBy>
  <dcterms:created xsi:type="dcterms:W3CDTF">2013-10-17T15:15:11Z</dcterms:created>
  <dcterms:modified xsi:type="dcterms:W3CDTF">2013-11-01T20:47:52Z</dcterms:modified>
</cp:coreProperties>
</file>